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10" windowHeight="11010" tabRatio="500" activeTab="1"/>
  </bookViews>
  <sheets>
    <sheet name="Budget Info Sheet" sheetId="6" r:id="rId1"/>
    <sheet name="Budget Template" sheetId="7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7" l="1"/>
  <c r="B49" i="7"/>
  <c r="B48" i="7"/>
  <c r="B13" i="7"/>
  <c r="F12" i="7"/>
  <c r="E12" i="7"/>
  <c r="D12" i="7"/>
  <c r="C12" i="7"/>
  <c r="B12" i="7"/>
  <c r="G28" i="7"/>
  <c r="K6" i="7"/>
  <c r="C7" i="7"/>
  <c r="L6" i="7"/>
  <c r="D7" i="7"/>
  <c r="M6" i="7"/>
  <c r="E7" i="7"/>
  <c r="N6" i="7"/>
  <c r="F7" i="7"/>
  <c r="B7" i="7"/>
  <c r="B50" i="7"/>
  <c r="C49" i="7"/>
  <c r="D49" i="7"/>
  <c r="E49" i="7"/>
  <c r="F49" i="7"/>
  <c r="F50" i="7"/>
  <c r="C48" i="7"/>
  <c r="D48" i="7"/>
  <c r="E48" i="7"/>
  <c r="G47" i="7"/>
  <c r="G46" i="7"/>
  <c r="G45" i="7"/>
  <c r="G44" i="7"/>
  <c r="G43" i="7"/>
  <c r="G40" i="7"/>
  <c r="G39" i="7"/>
  <c r="G38" i="7"/>
  <c r="G37" i="7"/>
  <c r="G36" i="7"/>
  <c r="G33" i="7"/>
  <c r="F33" i="7"/>
  <c r="E33" i="7"/>
  <c r="D33" i="7"/>
  <c r="C33" i="7"/>
  <c r="B33" i="7"/>
  <c r="G32" i="7"/>
  <c r="G31" i="7"/>
  <c r="G27" i="7"/>
  <c r="D20" i="7"/>
  <c r="C20" i="7"/>
  <c r="B20" i="7"/>
  <c r="F19" i="7"/>
  <c r="E19" i="7"/>
  <c r="D19" i="7"/>
  <c r="B19" i="7"/>
  <c r="B22" i="7" s="1"/>
  <c r="G14" i="7"/>
  <c r="B21" i="7"/>
  <c r="G12" i="7"/>
  <c r="J8" i="7"/>
  <c r="G8" i="7"/>
  <c r="B15" i="7"/>
  <c r="K8" i="7"/>
  <c r="C50" i="7"/>
  <c r="D50" i="7"/>
  <c r="E50" i="7"/>
  <c r="G50" i="7"/>
  <c r="B55" i="7"/>
  <c r="B56" i="7" s="1"/>
  <c r="G49" i="7"/>
  <c r="C19" i="7"/>
  <c r="G19" i="7"/>
  <c r="G48" i="7"/>
  <c r="C13" i="7"/>
  <c r="B18" i="7"/>
  <c r="C15" i="7"/>
  <c r="C18" i="7"/>
  <c r="D13" i="7"/>
  <c r="C21" i="7"/>
  <c r="L8" i="7"/>
  <c r="C55" i="7"/>
  <c r="C56" i="7" s="1"/>
  <c r="C22" i="7"/>
  <c r="C24" i="7"/>
  <c r="C52" i="7"/>
  <c r="D18" i="7"/>
  <c r="D15" i="7"/>
  <c r="D55" i="7"/>
  <c r="D56" i="7"/>
  <c r="E9" i="7"/>
  <c r="M8" i="7"/>
  <c r="E13" i="7"/>
  <c r="D21" i="7"/>
  <c r="E20" i="7"/>
  <c r="E21" i="7"/>
  <c r="F13" i="7"/>
  <c r="F21" i="7"/>
  <c r="N8" i="7"/>
  <c r="F9" i="7"/>
  <c r="F20" i="7"/>
  <c r="E15" i="7"/>
  <c r="E18" i="7"/>
  <c r="G7" i="7"/>
  <c r="D22" i="7"/>
  <c r="G21" i="7"/>
  <c r="E55" i="7"/>
  <c r="E56" i="7"/>
  <c r="F15" i="7"/>
  <c r="G15" i="7"/>
  <c r="G20" i="7"/>
  <c r="G13" i="7"/>
  <c r="E22" i="7"/>
  <c r="E24" i="7"/>
  <c r="E52" i="7" s="1"/>
  <c r="E58" i="7" s="1"/>
  <c r="G9" i="7"/>
  <c r="D24" i="7"/>
  <c r="D52" i="7" s="1"/>
  <c r="F55" i="7"/>
  <c r="F56" i="7" s="1"/>
  <c r="F18" i="7"/>
  <c r="F22" i="7"/>
  <c r="F24" i="7" s="1"/>
  <c r="F52" i="7" s="1"/>
  <c r="G18" i="7"/>
  <c r="G56" i="7" l="1"/>
  <c r="C58" i="7"/>
  <c r="D58" i="7"/>
  <c r="G55" i="7"/>
  <c r="F58" i="7"/>
  <c r="G22" i="7"/>
  <c r="B24" i="7"/>
  <c r="G24" i="7" l="1"/>
  <c r="B52" i="7"/>
  <c r="G52" i="7" l="1"/>
  <c r="B58" i="7"/>
  <c r="G58" i="7" s="1"/>
</calcChain>
</file>

<file path=xl/sharedStrings.xml><?xml version="1.0" encoding="utf-8"?>
<sst xmlns="http://schemas.openxmlformats.org/spreadsheetml/2006/main" count="70" uniqueCount="59">
  <si>
    <t>Total</t>
  </si>
  <si>
    <t>Year 1</t>
  </si>
  <si>
    <t>Year 2</t>
  </si>
  <si>
    <t>Year 3</t>
  </si>
  <si>
    <t>Year 4</t>
  </si>
  <si>
    <t>Year 5</t>
  </si>
  <si>
    <t>A. Senior Personnel</t>
  </si>
  <si>
    <t>B. Other personnel</t>
  </si>
  <si>
    <t>Total Sal./Wages</t>
  </si>
  <si>
    <t>Total Salaries, Wages &amp; FB</t>
  </si>
  <si>
    <t>D. Equipment</t>
  </si>
  <si>
    <t>Total Equipment</t>
  </si>
  <si>
    <t>Domestic</t>
  </si>
  <si>
    <t>International</t>
  </si>
  <si>
    <t>Total Travel</t>
  </si>
  <si>
    <t>G. Other Direct Costs</t>
  </si>
  <si>
    <t>Materials &amp; Supplies</t>
  </si>
  <si>
    <t>Total Other</t>
  </si>
  <si>
    <t>Total Direct</t>
  </si>
  <si>
    <t>I. Indirect Costs</t>
  </si>
  <si>
    <t>Year 0</t>
  </si>
  <si>
    <t>(increases @3%)</t>
  </si>
  <si>
    <t xml:space="preserve"> 20% salary</t>
  </si>
  <si>
    <t>Base Salary</t>
  </si>
  <si>
    <t>Hours/week</t>
  </si>
  <si>
    <t>Semester RA</t>
  </si>
  <si>
    <t>Summer  RA</t>
  </si>
  <si>
    <t xml:space="preserve">Start Date: </t>
  </si>
  <si>
    <t>PI Sabbatical/Course Release</t>
  </si>
  <si>
    <t>PI Academic Year</t>
  </si>
  <si>
    <t>PI Summer</t>
  </si>
  <si>
    <t>Agency</t>
  </si>
  <si>
    <t>PI</t>
  </si>
  <si>
    <t>Other Professional</t>
  </si>
  <si>
    <t>Faculty Summer</t>
  </si>
  <si>
    <t>Faculty AY</t>
  </si>
  <si>
    <t>Student Summer</t>
  </si>
  <si>
    <t>Summer RA</t>
  </si>
  <si>
    <t>Total Fringe Benefits</t>
  </si>
  <si>
    <t>C. Fringe Benefits</t>
  </si>
  <si>
    <t>E. Travel</t>
  </si>
  <si>
    <t>F. Participant Spport Costs</t>
  </si>
  <si>
    <t>Stipends</t>
  </si>
  <si>
    <t>Travel</t>
  </si>
  <si>
    <t>Subsistence</t>
  </si>
  <si>
    <t>Other</t>
  </si>
  <si>
    <t xml:space="preserve">Total Participant Support </t>
  </si>
  <si>
    <t>Publication Costs</t>
  </si>
  <si>
    <t>Consultants</t>
  </si>
  <si>
    <t>Computer Services</t>
  </si>
  <si>
    <t>Subawards</t>
  </si>
  <si>
    <t>RA Summer Expenses</t>
  </si>
  <si>
    <t>RA Summer Housing</t>
  </si>
  <si>
    <t xml:space="preserve">Total Indirect </t>
  </si>
  <si>
    <t>Indirect Cost Rate</t>
  </si>
  <si>
    <t>Salary/Wages Excl. Benefits</t>
  </si>
  <si>
    <t>Co-PI</t>
  </si>
  <si>
    <t>End Date:</t>
  </si>
  <si>
    <t>Number of Students: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</si>
</sst>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"/>
    <numFmt numFmtId="166" formatCode="#,##0.0"/>
    <numFmt numFmtId="167" formatCode="0.0%"/>
  </numFmts>
  <fonts count="1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89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/>
    <xf numFmtId="4" fontId="3" fillId="0" borderId="0" xfId="1" applyNumberFormat="1" applyFont="1" applyAlignment="1">
      <alignment horizontal="right"/>
    </xf>
    <xf numFmtId="4" fontId="1" fillId="0" borderId="0" xfId="1" applyNumberFormat="1"/>
    <xf numFmtId="4" fontId="2" fillId="0" borderId="0" xfId="1" applyNumberFormat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right"/>
    </xf>
    <xf numFmtId="4" fontId="1" fillId="0" borderId="0" xfId="1" applyNumberFormat="1" applyAlignment="1">
      <alignment horizontal="right"/>
    </xf>
    <xf numFmtId="4" fontId="2" fillId="0" borderId="0" xfId="1" applyNumberFormat="1" applyFont="1" applyBorder="1" applyAlignment="1">
      <alignment horizontal="right"/>
    </xf>
    <xf numFmtId="0" fontId="1" fillId="0" borderId="0" xfId="1" applyBorder="1" applyAlignment="1">
      <alignment horizontal="right"/>
    </xf>
    <xf numFmtId="3" fontId="1" fillId="0" borderId="0" xfId="1" applyNumberFormat="1"/>
    <xf numFmtId="0" fontId="1" fillId="0" borderId="0" xfId="1" applyAlignment="1">
      <alignment horizontal="center"/>
    </xf>
    <xf numFmtId="0" fontId="4" fillId="0" borderId="0" xfId="1" applyFont="1"/>
    <xf numFmtId="1" fontId="1" fillId="0" borderId="0" xfId="1" applyNumberFormat="1"/>
    <xf numFmtId="0" fontId="4" fillId="0" borderId="0" xfId="0" applyFont="1"/>
    <xf numFmtId="4" fontId="2" fillId="0" borderId="0" xfId="1" applyNumberFormat="1" applyFont="1" applyAlignment="1">
      <alignment horizontal="right"/>
    </xf>
    <xf numFmtId="4" fontId="2" fillId="0" borderId="0" xfId="1" applyNumberFormat="1" applyFont="1"/>
    <xf numFmtId="4" fontId="4" fillId="0" borderId="0" xfId="1" applyNumberFormat="1" applyFont="1" applyFill="1" applyAlignment="1">
      <alignment horizontal="left"/>
    </xf>
    <xf numFmtId="4" fontId="4" fillId="0" borderId="0" xfId="1" applyNumberFormat="1" applyFont="1" applyBorder="1"/>
    <xf numFmtId="0" fontId="4" fillId="0" borderId="0" xfId="1" applyFont="1" applyFill="1"/>
    <xf numFmtId="0" fontId="2" fillId="0" borderId="0" xfId="0" applyFont="1"/>
    <xf numFmtId="0" fontId="5" fillId="0" borderId="0" xfId="1" applyFont="1" applyFill="1"/>
    <xf numFmtId="164" fontId="1" fillId="0" borderId="0" xfId="1" applyNumberFormat="1"/>
    <xf numFmtId="3" fontId="1" fillId="0" borderId="0" xfId="1" applyNumberFormat="1" applyAlignment="1">
      <alignment horizontal="center"/>
    </xf>
    <xf numFmtId="4" fontId="4" fillId="0" borderId="0" xfId="0" applyNumberFormat="1" applyFont="1" applyAlignment="1">
      <alignment horizontal="left"/>
    </xf>
    <xf numFmtId="0" fontId="9" fillId="0" borderId="0" xfId="1" applyFont="1"/>
    <xf numFmtId="4" fontId="8" fillId="0" borderId="0" xfId="1" applyNumberFormat="1" applyFont="1"/>
    <xf numFmtId="3" fontId="8" fillId="0" borderId="0" xfId="1" applyNumberFormat="1" applyFont="1"/>
    <xf numFmtId="0" fontId="8" fillId="0" borderId="0" xfId="1" applyFont="1"/>
    <xf numFmtId="165" fontId="8" fillId="0" borderId="0" xfId="1" applyNumberFormat="1" applyFont="1"/>
    <xf numFmtId="0" fontId="3" fillId="0" borderId="0" xfId="1" applyFont="1" applyBorder="1"/>
    <xf numFmtId="165" fontId="3" fillId="0" borderId="0" xfId="1" applyNumberFormat="1" applyFont="1" applyBorder="1"/>
    <xf numFmtId="0" fontId="10" fillId="0" borderId="0" xfId="1" applyFont="1" applyBorder="1"/>
    <xf numFmtId="4" fontId="3" fillId="0" borderId="0" xfId="1" applyNumberFormat="1" applyFont="1" applyBorder="1"/>
    <xf numFmtId="4" fontId="10" fillId="0" borderId="0" xfId="1" applyNumberFormat="1" applyFont="1" applyBorder="1"/>
    <xf numFmtId="0" fontId="10" fillId="0" borderId="0" xfId="1" applyFont="1" applyBorder="1" applyAlignment="1">
      <alignment horizontal="right"/>
    </xf>
    <xf numFmtId="3" fontId="10" fillId="0" borderId="0" xfId="1" applyNumberFormat="1" applyFont="1"/>
    <xf numFmtId="0" fontId="10" fillId="0" borderId="0" xfId="1" applyFont="1"/>
    <xf numFmtId="0" fontId="10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" fontId="10" fillId="0" borderId="0" xfId="1" applyNumberFormat="1" applyFont="1" applyAlignment="1">
      <alignment horizontal="left"/>
    </xf>
    <xf numFmtId="0" fontId="10" fillId="0" borderId="0" xfId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 applyAlignment="1">
      <alignment horizontal="center"/>
    </xf>
    <xf numFmtId="165" fontId="10" fillId="0" borderId="0" xfId="1" applyNumberFormat="1" applyFont="1"/>
    <xf numFmtId="1" fontId="4" fillId="0" borderId="0" xfId="1" applyNumberFormat="1" applyFont="1" applyAlignment="1">
      <alignment horizontal="right"/>
    </xf>
    <xf numFmtId="1" fontId="2" fillId="0" borderId="0" xfId="1" applyNumberFormat="1" applyFont="1" applyBorder="1"/>
    <xf numFmtId="1" fontId="4" fillId="0" borderId="0" xfId="0" applyNumberFormat="1" applyFont="1"/>
    <xf numFmtId="1" fontId="4" fillId="0" borderId="0" xfId="1" applyNumberFormat="1" applyFont="1" applyFill="1" applyAlignment="1">
      <alignment horizontal="right"/>
    </xf>
    <xf numFmtId="1" fontId="4" fillId="0" borderId="0" xfId="1" applyNumberFormat="1" applyFont="1" applyBorder="1"/>
    <xf numFmtId="1" fontId="2" fillId="0" borderId="0" xfId="1" applyNumberFormat="1" applyFont="1" applyBorder="1" applyAlignment="1">
      <alignment horizontal="right"/>
    </xf>
    <xf numFmtId="1" fontId="1" fillId="0" borderId="0" xfId="1" applyNumberFormat="1" applyAlignment="1">
      <alignment horizontal="right"/>
    </xf>
    <xf numFmtId="1" fontId="2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/>
    <xf numFmtId="1" fontId="2" fillId="0" borderId="0" xfId="0" applyNumberFormat="1" applyFont="1" applyBorder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/>
    <xf numFmtId="1" fontId="2" fillId="0" borderId="0" xfId="0" applyNumberFormat="1" applyFont="1" applyAlignment="1">
      <alignment horizontal="right"/>
    </xf>
    <xf numFmtId="1" fontId="2" fillId="0" borderId="0" xfId="1" applyNumberFormat="1" applyFont="1" applyFill="1" applyAlignment="1">
      <alignment horizontal="right"/>
    </xf>
    <xf numFmtId="1" fontId="1" fillId="0" borderId="0" xfId="1" applyNumberFormat="1" applyFill="1" applyAlignment="1">
      <alignment horizontal="right"/>
    </xf>
    <xf numFmtId="1" fontId="0" fillId="0" borderId="0" xfId="0" applyNumberFormat="1" applyBorder="1"/>
    <xf numFmtId="166" fontId="10" fillId="0" borderId="0" xfId="1" applyNumberFormat="1" applyFont="1"/>
    <xf numFmtId="1" fontId="4" fillId="0" borderId="0" xfId="0" applyNumberFormat="1" applyFont="1" applyFill="1"/>
    <xf numFmtId="0" fontId="4" fillId="0" borderId="0" xfId="0" applyFont="1" applyFill="1"/>
    <xf numFmtId="1" fontId="4" fillId="0" borderId="0" xfId="0" applyNumberFormat="1" applyFont="1" applyFill="1" applyAlignment="1">
      <alignment horizontal="right"/>
    </xf>
    <xf numFmtId="3" fontId="10" fillId="0" borderId="0" xfId="1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9" fontId="1" fillId="0" borderId="0" xfId="188" applyFont="1"/>
    <xf numFmtId="167" fontId="10" fillId="0" borderId="0" xfId="188" applyNumberFormat="1" applyFont="1"/>
    <xf numFmtId="3" fontId="4" fillId="0" borderId="0" xfId="1" applyNumberFormat="1" applyFont="1"/>
    <xf numFmtId="167" fontId="4" fillId="0" borderId="0" xfId="188" applyNumberFormat="1" applyFont="1"/>
    <xf numFmtId="4" fontId="4" fillId="0" borderId="0" xfId="1" applyNumberFormat="1" applyFont="1"/>
    <xf numFmtId="1" fontId="4" fillId="0" borderId="0" xfId="1" applyNumberFormat="1" applyFont="1"/>
    <xf numFmtId="0" fontId="2" fillId="0" borderId="0" xfId="1" applyFont="1" applyAlignment="1">
      <alignment horizontal="left" indent="2"/>
    </xf>
    <xf numFmtId="1" fontId="2" fillId="0" borderId="0" xfId="1" applyNumberFormat="1" applyFont="1" applyBorder="1" applyAlignment="1">
      <alignment horizontal="left" indent="2"/>
    </xf>
    <xf numFmtId="0" fontId="1" fillId="0" borderId="0" xfId="1" applyAlignment="1">
      <alignment horizontal="left" indent="2"/>
    </xf>
    <xf numFmtId="0" fontId="0" fillId="0" borderId="0" xfId="0" applyAlignment="1">
      <alignment horizontal="left" indent="2"/>
    </xf>
    <xf numFmtId="0" fontId="2" fillId="0" borderId="0" xfId="1" applyFont="1" applyFill="1" applyAlignment="1">
      <alignment horizontal="left" indent="2"/>
    </xf>
    <xf numFmtId="4" fontId="4" fillId="0" borderId="0" xfId="1" applyNumberFormat="1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1" fontId="2" fillId="0" borderId="0" xfId="1" applyNumberFormat="1" applyFont="1" applyFill="1" applyAlignment="1">
      <alignment horizontal="left" indent="2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4" fontId="4" fillId="0" borderId="0" xfId="1" applyNumberFormat="1" applyFont="1" applyBorder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10" fillId="0" borderId="0" xfId="1" applyFont="1" applyBorder="1" applyAlignment="1">
      <alignment horizontal="left"/>
    </xf>
    <xf numFmtId="3" fontId="8" fillId="0" borderId="0" xfId="1" applyNumberFormat="1" applyFont="1" applyAlignment="1">
      <alignment horizontal="left"/>
    </xf>
    <xf numFmtId="3" fontId="10" fillId="0" borderId="0" xfId="1" applyNumberFormat="1" applyFont="1" applyAlignment="1">
      <alignment horizontal="left"/>
    </xf>
    <xf numFmtId="1" fontId="5" fillId="0" borderId="0" xfId="1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left" indent="2"/>
    </xf>
    <xf numFmtId="1" fontId="4" fillId="0" borderId="0" xfId="1" applyNumberFormat="1" applyFont="1" applyBorder="1" applyAlignment="1">
      <alignment horizontal="right"/>
    </xf>
    <xf numFmtId="1" fontId="4" fillId="0" borderId="0" xfId="1" applyNumberFormat="1" applyFont="1" applyFill="1" applyAlignment="1"/>
    <xf numFmtId="1" fontId="2" fillId="0" borderId="0" xfId="1" applyNumberFormat="1" applyFont="1" applyFill="1" applyAlignment="1"/>
    <xf numFmtId="1" fontId="2" fillId="2" borderId="0" xfId="1" applyNumberFormat="1" applyFont="1" applyFill="1" applyBorder="1"/>
  </cellXfs>
  <cellStyles count="18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Normal" xfId="0" builtinId="0"/>
    <cellStyle name="Normal 2" xfId="1"/>
    <cellStyle name="Percent" xfId="18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R75"/>
  <sheetViews>
    <sheetView workbookViewId="0"/>
  </sheetViews>
  <sheetFormatPr defaultColWidth="8.875" defaultRowHeight="15.75" x14ac:dyDescent="0.25"/>
  <cols>
    <col min="1" max="1" width="25.5" customWidth="1"/>
    <col min="2" max="2" width="14.625" customWidth="1"/>
    <col min="3" max="3" width="14.5" customWidth="1"/>
    <col min="4" max="4" width="15.875" customWidth="1"/>
    <col min="5" max="5" width="14.375" customWidth="1"/>
    <col min="6" max="6" width="15.125" customWidth="1"/>
    <col min="7" max="7" width="10.625" bestFit="1" customWidth="1"/>
    <col min="15" max="15" width="14.5" customWidth="1"/>
  </cols>
  <sheetData>
    <row r="1" spans="1:18" x14ac:dyDescent="0.25">
      <c r="A1" s="1"/>
    </row>
    <row r="2" spans="1:18" x14ac:dyDescent="0.25">
      <c r="A2" s="70"/>
    </row>
    <row r="3" spans="1:18" x14ac:dyDescent="0.25">
      <c r="A3" s="70"/>
    </row>
    <row r="4" spans="1:18" x14ac:dyDescent="0.25">
      <c r="B4" s="2"/>
      <c r="C4" s="2"/>
      <c r="D4" s="2"/>
      <c r="E4" s="2"/>
      <c r="F4" s="2"/>
      <c r="G4" s="4"/>
      <c r="H4" s="5"/>
      <c r="I4" s="39"/>
      <c r="J4" s="38"/>
      <c r="K4" s="40"/>
      <c r="L4" s="40"/>
      <c r="M4" s="40"/>
      <c r="N4" s="38"/>
      <c r="O4" s="40"/>
      <c r="P4" s="6"/>
      <c r="Q4" s="6"/>
      <c r="R4" s="6"/>
    </row>
    <row r="5" spans="1:18" x14ac:dyDescent="0.25">
      <c r="A5" s="7"/>
      <c r="B5" s="24"/>
      <c r="C5" s="24"/>
      <c r="D5" s="12"/>
      <c r="E5" s="12"/>
      <c r="F5" s="12"/>
      <c r="G5" s="9"/>
      <c r="H5" s="10"/>
      <c r="I5" s="41"/>
      <c r="J5" s="37"/>
      <c r="K5" s="37"/>
      <c r="L5" s="38"/>
      <c r="M5" s="38"/>
      <c r="N5" s="38"/>
      <c r="O5" s="38"/>
      <c r="P5" s="6"/>
      <c r="Q5" s="6"/>
      <c r="R5" s="6"/>
    </row>
    <row r="6" spans="1:18" x14ac:dyDescent="0.25">
      <c r="A6" s="1"/>
      <c r="B6" s="8"/>
      <c r="C6" s="8"/>
      <c r="D6" s="8"/>
      <c r="E6" s="8"/>
      <c r="F6" s="8"/>
      <c r="G6" s="9"/>
      <c r="H6" s="36"/>
      <c r="I6" s="37"/>
      <c r="J6" s="37"/>
      <c r="K6" s="37"/>
      <c r="L6" s="37"/>
      <c r="M6" s="37"/>
      <c r="N6" s="37"/>
      <c r="O6" s="42"/>
      <c r="P6" s="6"/>
      <c r="Q6" s="6"/>
      <c r="R6" s="6"/>
    </row>
    <row r="7" spans="1:18" x14ac:dyDescent="0.25">
      <c r="A7" s="13"/>
      <c r="B7" s="46"/>
      <c r="C7" s="46"/>
      <c r="D7" s="46"/>
      <c r="E7" s="46"/>
      <c r="F7" s="46"/>
      <c r="G7" s="50"/>
      <c r="H7" s="32"/>
      <c r="I7" s="38"/>
      <c r="J7" s="37"/>
      <c r="K7" s="43"/>
      <c r="L7" s="43"/>
      <c r="M7" s="43"/>
      <c r="N7" s="43"/>
      <c r="O7" s="38"/>
      <c r="P7" s="6"/>
      <c r="Q7" s="6"/>
      <c r="R7" s="6"/>
    </row>
    <row r="8" spans="1:18" x14ac:dyDescent="0.25">
      <c r="A8" s="15"/>
      <c r="B8" s="48"/>
      <c r="C8" s="48"/>
      <c r="D8" s="48"/>
      <c r="E8" s="48"/>
      <c r="F8" s="48"/>
      <c r="G8" s="50"/>
      <c r="H8" s="32"/>
      <c r="I8" s="38"/>
      <c r="J8" s="37"/>
      <c r="K8" s="37"/>
      <c r="L8" s="37"/>
      <c r="M8" s="37"/>
      <c r="N8" s="37"/>
      <c r="O8" s="37"/>
      <c r="P8" s="6"/>
      <c r="Q8" s="6"/>
      <c r="R8" s="6"/>
    </row>
    <row r="9" spans="1:18" x14ac:dyDescent="0.25">
      <c r="A9" s="15"/>
      <c r="B9" s="46"/>
      <c r="C9" s="46"/>
      <c r="D9" s="46"/>
      <c r="E9" s="46"/>
      <c r="F9" s="46"/>
      <c r="G9" s="50"/>
      <c r="H9" s="33"/>
      <c r="I9" s="6"/>
      <c r="J9" s="11"/>
      <c r="K9" s="37"/>
      <c r="L9" s="37"/>
      <c r="M9" s="11"/>
      <c r="N9" s="64"/>
      <c r="O9" s="37"/>
      <c r="P9" s="6"/>
      <c r="Q9" s="6"/>
      <c r="R9" s="6"/>
    </row>
    <row r="10" spans="1:18" x14ac:dyDescent="0.25">
      <c r="A10" s="15"/>
      <c r="B10" s="48"/>
      <c r="C10" s="48"/>
      <c r="D10" s="48"/>
      <c r="E10" s="48"/>
      <c r="F10" s="48"/>
      <c r="G10" s="14"/>
      <c r="H10" s="31"/>
      <c r="I10" s="6"/>
      <c r="J10" s="16"/>
      <c r="K10" s="37"/>
      <c r="L10" s="37"/>
      <c r="M10" s="16"/>
      <c r="N10" s="64"/>
      <c r="O10" s="37"/>
      <c r="P10" s="6"/>
      <c r="Q10" s="6"/>
      <c r="R10" s="6"/>
    </row>
    <row r="11" spans="1:18" x14ac:dyDescent="0.25">
      <c r="A11" s="1"/>
      <c r="B11" s="48"/>
      <c r="C11" s="48"/>
      <c r="D11" s="48"/>
      <c r="E11" s="48"/>
      <c r="F11" s="48"/>
      <c r="G11" s="47"/>
      <c r="H11" s="31"/>
      <c r="I11" s="3"/>
      <c r="J11" s="6"/>
      <c r="K11" s="6"/>
      <c r="L11" s="6"/>
      <c r="M11" s="6"/>
      <c r="N11" s="6"/>
      <c r="O11" s="17"/>
      <c r="P11" s="4"/>
      <c r="Q11" s="6"/>
      <c r="R11" s="6"/>
    </row>
    <row r="12" spans="1:18" x14ac:dyDescent="0.25">
      <c r="A12" s="18"/>
      <c r="B12" s="49"/>
      <c r="C12" s="48"/>
      <c r="D12" s="48"/>
      <c r="E12" s="48"/>
      <c r="F12" s="48"/>
      <c r="G12" s="50"/>
      <c r="H12" s="31"/>
      <c r="I12" s="75"/>
      <c r="J12" s="76"/>
      <c r="K12" s="76"/>
      <c r="L12" s="14"/>
      <c r="M12" s="14"/>
      <c r="N12" s="14"/>
      <c r="O12" s="14"/>
      <c r="P12" s="6"/>
      <c r="Q12" s="6"/>
      <c r="R12" s="6"/>
    </row>
    <row r="13" spans="1:18" x14ac:dyDescent="0.25">
      <c r="A13" s="20"/>
      <c r="B13" s="49"/>
      <c r="C13" s="65"/>
      <c r="D13" s="65"/>
      <c r="E13" s="65"/>
      <c r="F13" s="65"/>
      <c r="G13" s="50"/>
      <c r="H13" s="31"/>
      <c r="I13" s="13"/>
      <c r="J13" s="44"/>
      <c r="K13" s="68"/>
      <c r="L13" s="42"/>
      <c r="M13" s="42"/>
      <c r="N13" s="42"/>
      <c r="O13" s="38"/>
      <c r="P13" s="14"/>
      <c r="Q13" s="6"/>
      <c r="R13" s="6"/>
    </row>
    <row r="14" spans="1:18" x14ac:dyDescent="0.25">
      <c r="A14" s="20"/>
      <c r="B14" s="49"/>
      <c r="C14" s="65"/>
      <c r="D14" s="65"/>
      <c r="E14" s="65"/>
      <c r="F14" s="65"/>
      <c r="G14" s="50"/>
      <c r="H14" s="31"/>
      <c r="I14" s="6"/>
      <c r="J14" s="44"/>
      <c r="K14" s="68"/>
      <c r="L14" s="42"/>
      <c r="M14" s="42"/>
      <c r="N14" s="42"/>
      <c r="O14" s="38"/>
      <c r="P14" s="14"/>
      <c r="Q14" s="6"/>
      <c r="R14" s="6"/>
    </row>
    <row r="15" spans="1:18" s="89" customFormat="1" x14ac:dyDescent="0.25">
      <c r="A15" s="77"/>
      <c r="B15" s="51"/>
      <c r="C15" s="51"/>
      <c r="D15" s="51"/>
      <c r="E15" s="51"/>
      <c r="F15" s="51"/>
      <c r="G15" s="51"/>
      <c r="H15" s="90"/>
      <c r="I15" s="88"/>
      <c r="J15" s="91"/>
      <c r="K15" s="91"/>
      <c r="L15" s="91"/>
      <c r="M15" s="91"/>
      <c r="N15" s="91"/>
      <c r="O15" s="91"/>
      <c r="P15" s="92"/>
      <c r="Q15" s="39"/>
      <c r="R15" s="88"/>
    </row>
    <row r="16" spans="1:18" x14ac:dyDescent="0.25">
      <c r="A16" s="1"/>
      <c r="B16" s="51"/>
      <c r="C16" s="51"/>
      <c r="D16" s="51"/>
      <c r="E16" s="51"/>
      <c r="F16" s="51"/>
      <c r="G16" s="47"/>
      <c r="H16" s="34"/>
      <c r="I16" s="6"/>
      <c r="J16" s="30"/>
      <c r="K16" s="30"/>
      <c r="L16" s="30"/>
      <c r="M16" s="30"/>
      <c r="N16" s="30"/>
      <c r="O16" s="30"/>
      <c r="P16" s="37"/>
      <c r="Q16" s="38"/>
      <c r="R16" s="6"/>
    </row>
    <row r="17" spans="1:18" x14ac:dyDescent="0.25">
      <c r="A17" s="1"/>
      <c r="B17" s="52"/>
      <c r="C17" s="52"/>
      <c r="D17" s="52"/>
      <c r="E17" s="52"/>
      <c r="F17" s="52"/>
      <c r="G17" s="47"/>
      <c r="H17" s="38"/>
      <c r="I17" s="29"/>
      <c r="J17" s="29"/>
      <c r="K17" s="27"/>
      <c r="L17" s="29"/>
      <c r="M17" s="29"/>
      <c r="N17" s="6"/>
      <c r="O17" s="6"/>
      <c r="P17" s="37"/>
      <c r="Q17" s="38"/>
      <c r="R17" s="6"/>
    </row>
    <row r="18" spans="1:18" x14ac:dyDescent="0.25">
      <c r="A18" s="20"/>
      <c r="B18" s="49"/>
      <c r="C18" s="49"/>
      <c r="D18" s="49"/>
      <c r="E18" s="49"/>
      <c r="F18" s="49"/>
      <c r="G18" s="50"/>
      <c r="H18" s="38"/>
      <c r="I18" s="38"/>
      <c r="J18" s="38"/>
      <c r="K18" s="72"/>
      <c r="L18" s="29"/>
      <c r="M18" s="29"/>
      <c r="N18" s="29"/>
      <c r="O18" s="6"/>
      <c r="P18" s="37"/>
      <c r="Q18" s="38"/>
      <c r="R18" s="6"/>
    </row>
    <row r="19" spans="1:18" x14ac:dyDescent="0.25">
      <c r="A19" s="15"/>
      <c r="B19" s="49"/>
      <c r="C19" s="49"/>
      <c r="D19" s="49"/>
      <c r="E19" s="49"/>
      <c r="F19" s="49"/>
      <c r="G19" s="50"/>
      <c r="H19" s="38"/>
      <c r="I19" s="73"/>
      <c r="J19" s="38"/>
      <c r="K19" s="72"/>
      <c r="L19" s="38"/>
      <c r="M19" s="38"/>
      <c r="N19" s="38"/>
      <c r="O19" s="37"/>
      <c r="P19" s="38"/>
      <c r="Q19" s="38"/>
      <c r="R19" s="6"/>
    </row>
    <row r="20" spans="1:18" x14ac:dyDescent="0.25">
      <c r="A20" s="25"/>
      <c r="B20" s="49"/>
      <c r="C20" s="48"/>
      <c r="D20" s="48"/>
      <c r="E20" s="48"/>
      <c r="F20" s="48"/>
      <c r="G20" s="50"/>
      <c r="H20" s="38"/>
      <c r="I20" s="13"/>
      <c r="J20" s="45"/>
      <c r="K20" s="72"/>
      <c r="L20" s="6"/>
      <c r="M20" s="6"/>
      <c r="N20" s="6"/>
      <c r="O20" s="6"/>
      <c r="P20" s="6"/>
      <c r="Q20" s="6"/>
      <c r="R20" s="6"/>
    </row>
    <row r="21" spans="1:18" x14ac:dyDescent="0.25">
      <c r="A21" s="13"/>
      <c r="B21" s="49"/>
      <c r="C21" s="49"/>
      <c r="D21" s="49"/>
      <c r="E21" s="49"/>
      <c r="F21" s="49"/>
      <c r="G21" s="50"/>
      <c r="H21" s="38"/>
      <c r="I21" s="13"/>
      <c r="J21" s="13"/>
      <c r="K21" s="74"/>
      <c r="L21" s="6"/>
      <c r="M21" s="6"/>
      <c r="N21" s="6"/>
      <c r="O21" s="6"/>
      <c r="P21" s="6"/>
      <c r="Q21" s="6"/>
      <c r="R21" s="6"/>
    </row>
    <row r="22" spans="1:18" s="89" customFormat="1" x14ac:dyDescent="0.25">
      <c r="A22" s="77"/>
      <c r="B22" s="53"/>
      <c r="C22" s="53"/>
      <c r="D22" s="53"/>
      <c r="E22" s="53"/>
      <c r="F22" s="53"/>
      <c r="G22" s="51"/>
      <c r="H22" s="90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x14ac:dyDescent="0.25">
      <c r="A23" s="6"/>
      <c r="B23" s="52"/>
      <c r="C23" s="52"/>
      <c r="D23" s="52"/>
      <c r="E23" s="52"/>
      <c r="F23" s="52"/>
      <c r="G23" s="47"/>
      <c r="H23" s="3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89" customFormat="1" x14ac:dyDescent="0.25">
      <c r="A24" s="81"/>
      <c r="B24" s="54"/>
      <c r="C24" s="54"/>
      <c r="D24" s="54"/>
      <c r="E24" s="54"/>
      <c r="F24" s="54"/>
      <c r="G24" s="93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x14ac:dyDescent="0.25">
      <c r="A25" s="6"/>
      <c r="B25" s="52"/>
      <c r="C25" s="52"/>
      <c r="D25" s="52"/>
      <c r="E25" s="52"/>
      <c r="F25" s="52"/>
      <c r="G25" s="47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21"/>
      <c r="B26" s="55"/>
      <c r="C26" s="55"/>
      <c r="D26" s="56"/>
      <c r="E26" s="57"/>
      <c r="F26" s="52"/>
      <c r="G26" s="47"/>
      <c r="H26" s="19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15"/>
      <c r="B27" s="58"/>
      <c r="C27" s="58"/>
      <c r="D27" s="58"/>
      <c r="E27" s="58"/>
      <c r="F27" s="58"/>
      <c r="G27" s="59"/>
      <c r="H27" s="19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89" customFormat="1" x14ac:dyDescent="0.25">
      <c r="A28" s="83"/>
      <c r="B28" s="60"/>
      <c r="C28" s="60"/>
      <c r="D28" s="60"/>
      <c r="E28" s="60"/>
      <c r="F28" s="60"/>
      <c r="G28" s="94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x14ac:dyDescent="0.25">
      <c r="A29" s="1"/>
      <c r="B29" s="61"/>
      <c r="C29" s="61"/>
      <c r="D29" s="61"/>
      <c r="E29" s="61"/>
      <c r="F29" s="61"/>
      <c r="G29" s="47"/>
      <c r="H29" s="19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1"/>
      <c r="B30" s="62"/>
      <c r="C30" s="62"/>
      <c r="D30" s="62"/>
      <c r="E30" s="62"/>
      <c r="F30" s="62"/>
      <c r="G30" s="47"/>
      <c r="H30" s="19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13"/>
      <c r="B31" s="49"/>
      <c r="C31" s="49"/>
      <c r="D31" s="49"/>
      <c r="E31" s="49"/>
      <c r="F31" s="49"/>
      <c r="G31" s="50"/>
      <c r="H31" s="19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13"/>
      <c r="B32" s="49"/>
      <c r="C32" s="49"/>
      <c r="D32" s="49"/>
      <c r="E32" s="49"/>
      <c r="F32" s="49"/>
      <c r="G32" s="50"/>
      <c r="H32" s="19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89" customFormat="1" x14ac:dyDescent="0.25">
      <c r="A33" s="77"/>
      <c r="B33" s="61"/>
      <c r="C33" s="61"/>
      <c r="D33" s="61"/>
      <c r="E33" s="61"/>
      <c r="F33" s="61"/>
      <c r="G33" s="51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s="80" customFormat="1" x14ac:dyDescent="0.25">
      <c r="A34" s="77"/>
      <c r="B34" s="84"/>
      <c r="C34" s="84"/>
      <c r="D34" s="84"/>
      <c r="E34" s="84"/>
      <c r="F34" s="84"/>
      <c r="G34" s="78"/>
      <c r="H34" s="82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s="80" customFormat="1" x14ac:dyDescent="0.25">
      <c r="A35" s="85"/>
      <c r="B35" s="84"/>
      <c r="C35" s="84"/>
      <c r="D35" s="84"/>
      <c r="E35" s="84"/>
      <c r="F35" s="84"/>
      <c r="G35" s="78"/>
      <c r="H35" s="82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s="80" customFormat="1" x14ac:dyDescent="0.25">
      <c r="A36" s="86"/>
      <c r="B36" s="98"/>
      <c r="C36" s="98"/>
      <c r="D36" s="98"/>
      <c r="E36" s="98"/>
      <c r="F36" s="98"/>
      <c r="G36" s="97"/>
      <c r="H36" s="82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s="80" customFormat="1" x14ac:dyDescent="0.25">
      <c r="A37" s="86"/>
      <c r="B37" s="98"/>
      <c r="C37" s="98"/>
      <c r="D37" s="98"/>
      <c r="E37" s="98"/>
      <c r="F37" s="98"/>
      <c r="G37" s="97"/>
      <c r="H37" s="82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s="80" customFormat="1" x14ac:dyDescent="0.25">
      <c r="A38" s="86"/>
      <c r="B38" s="98"/>
      <c r="C38" s="98"/>
      <c r="D38" s="98"/>
      <c r="E38" s="98"/>
      <c r="F38" s="98"/>
      <c r="G38" s="97"/>
      <c r="H38" s="82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s="80" customFormat="1" x14ac:dyDescent="0.25">
      <c r="A39" s="86"/>
      <c r="B39" s="98"/>
      <c r="C39" s="98"/>
      <c r="D39" s="98"/>
      <c r="E39" s="98"/>
      <c r="F39" s="98"/>
      <c r="G39" s="97"/>
      <c r="H39" s="82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x14ac:dyDescent="0.25">
      <c r="A40" s="77"/>
      <c r="B40" s="99"/>
      <c r="C40" s="99"/>
      <c r="D40" s="99"/>
      <c r="E40" s="99"/>
      <c r="F40" s="99"/>
      <c r="G40" s="51"/>
      <c r="H40" s="19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77"/>
      <c r="B41" s="49"/>
      <c r="C41" s="49"/>
      <c r="D41" s="49"/>
      <c r="E41" s="49"/>
      <c r="F41" s="49"/>
      <c r="G41" s="47"/>
      <c r="H41" s="19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21"/>
      <c r="B42" s="58"/>
      <c r="C42" s="58"/>
      <c r="D42" s="63"/>
      <c r="E42" s="57"/>
      <c r="F42" s="49"/>
      <c r="G42" s="47"/>
      <c r="H42" s="19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15"/>
      <c r="B43" s="58"/>
      <c r="C43" s="58"/>
      <c r="D43" s="58"/>
      <c r="E43" s="58"/>
      <c r="F43" s="58"/>
      <c r="G43" s="50"/>
      <c r="H43" s="19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6"/>
      <c r="B44" s="58"/>
      <c r="C44" s="58"/>
      <c r="D44" s="58"/>
      <c r="E44" s="58"/>
      <c r="F44" s="58"/>
      <c r="G44" s="50"/>
      <c r="H44" s="19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6"/>
      <c r="B45" s="58"/>
      <c r="C45" s="58"/>
      <c r="D45" s="58"/>
      <c r="E45" s="58"/>
      <c r="F45" s="58"/>
      <c r="G45" s="50"/>
      <c r="H45" s="19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6"/>
      <c r="B46" s="58"/>
      <c r="C46" s="58"/>
      <c r="D46" s="58"/>
      <c r="E46" s="58"/>
      <c r="F46" s="58"/>
      <c r="G46" s="50"/>
      <c r="H46" s="19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6"/>
      <c r="B47" s="58"/>
      <c r="C47" s="58"/>
      <c r="D47" s="58"/>
      <c r="E47" s="58"/>
      <c r="F47" s="58"/>
      <c r="G47" s="50"/>
      <c r="H47" s="19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6"/>
      <c r="B48" s="67"/>
      <c r="C48" s="67"/>
      <c r="D48" s="67"/>
      <c r="E48" s="67"/>
      <c r="F48" s="58"/>
      <c r="G48" s="59"/>
      <c r="H48" s="19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6"/>
      <c r="B49" s="67"/>
      <c r="C49" s="67"/>
      <c r="D49" s="67"/>
      <c r="E49" s="67"/>
      <c r="F49" s="67"/>
      <c r="G49" s="59"/>
      <c r="H49" s="19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77"/>
      <c r="B50" s="60"/>
      <c r="C50" s="60"/>
      <c r="D50" s="60"/>
      <c r="E50" s="60"/>
      <c r="F50" s="60"/>
      <c r="G50" s="60"/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52"/>
      <c r="C51" s="52"/>
      <c r="D51" s="52"/>
      <c r="E51" s="52"/>
      <c r="F51" s="52"/>
      <c r="G51" s="47"/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77"/>
      <c r="B52" s="53"/>
      <c r="C52" s="53"/>
      <c r="D52" s="53"/>
      <c r="E52" s="53"/>
      <c r="F52" s="53"/>
      <c r="G52" s="47"/>
      <c r="H52" s="19"/>
      <c r="I52" s="3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1"/>
      <c r="B53" s="53"/>
      <c r="C53" s="53"/>
      <c r="D53" s="53"/>
      <c r="E53" s="53"/>
      <c r="F53" s="53"/>
      <c r="G53" s="47"/>
      <c r="H53" s="19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1"/>
      <c r="B54" s="52"/>
      <c r="C54" s="52"/>
      <c r="D54" s="52"/>
      <c r="E54" s="52"/>
      <c r="F54" s="52"/>
      <c r="G54" s="47"/>
      <c r="H54" s="35"/>
      <c r="I54" s="35"/>
      <c r="J54" s="35"/>
      <c r="K54" s="6"/>
      <c r="L54" s="6"/>
      <c r="M54" s="6"/>
      <c r="N54" s="26"/>
      <c r="O54" s="6"/>
      <c r="P54" s="6"/>
      <c r="Q54" s="6"/>
      <c r="R54" s="6"/>
    </row>
    <row r="55" spans="1:18" x14ac:dyDescent="0.25">
      <c r="A55" s="20"/>
      <c r="B55" s="53"/>
      <c r="C55" s="53"/>
      <c r="D55" s="53"/>
      <c r="E55" s="53"/>
      <c r="F55" s="53"/>
      <c r="G55" s="47"/>
      <c r="H55" s="35"/>
      <c r="I55" s="35"/>
      <c r="J55" s="35"/>
      <c r="K55" s="71"/>
      <c r="L55" s="6"/>
      <c r="M55" s="6"/>
      <c r="N55" s="28"/>
      <c r="O55" s="6"/>
      <c r="P55" s="6"/>
      <c r="Q55" s="6"/>
      <c r="R55" s="6"/>
    </row>
    <row r="56" spans="1:18" s="69" customFormat="1" x14ac:dyDescent="0.25">
      <c r="A56" s="77"/>
      <c r="B56" s="53"/>
      <c r="C56" s="53"/>
      <c r="D56" s="53"/>
      <c r="E56" s="53"/>
      <c r="F56" s="53"/>
      <c r="G56" s="47"/>
      <c r="H56" s="34"/>
      <c r="I56" s="34"/>
      <c r="J56" s="34"/>
      <c r="K56" s="95"/>
      <c r="L56" s="95"/>
      <c r="M56" s="95"/>
      <c r="N56" s="95"/>
      <c r="O56" s="95"/>
      <c r="P56" s="95"/>
      <c r="Q56" s="95"/>
      <c r="R56" s="95"/>
    </row>
    <row r="57" spans="1:18" x14ac:dyDescent="0.25">
      <c r="A57" s="96"/>
      <c r="B57" s="52"/>
      <c r="C57" s="52"/>
      <c r="D57" s="52"/>
      <c r="E57" s="52"/>
      <c r="F57" s="52"/>
      <c r="G57" s="47"/>
      <c r="H57" s="35"/>
      <c r="I57" s="35"/>
      <c r="J57" s="35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22"/>
      <c r="B58" s="61"/>
      <c r="C58" s="61"/>
      <c r="D58" s="61"/>
      <c r="E58" s="61"/>
      <c r="F58" s="61"/>
      <c r="G58" s="100"/>
      <c r="H58" s="35"/>
      <c r="I58" s="35"/>
      <c r="J58" s="35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14"/>
      <c r="C59" s="14"/>
      <c r="D59" s="14"/>
      <c r="E59" s="14"/>
      <c r="F59" s="14"/>
      <c r="G59" s="14"/>
      <c r="H59" s="35"/>
      <c r="I59" s="35"/>
      <c r="J59" s="35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6"/>
      <c r="F60" s="6"/>
      <c r="G60" s="35"/>
      <c r="H60" s="35"/>
      <c r="I60" s="35"/>
      <c r="J60" s="35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6"/>
      <c r="F61" s="6"/>
      <c r="G61" s="35"/>
      <c r="H61" s="35"/>
      <c r="I61" s="35"/>
      <c r="J61" s="35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6"/>
      <c r="F62" s="6"/>
      <c r="G62" s="3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</sheetData>
  <pageMargins left="0.7" right="0.7" top="0.75" bottom="0.75" header="0.3" footer="0.3"/>
  <pageSetup scale="6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34" workbookViewId="0">
      <selection activeCell="K55" sqref="K55"/>
    </sheetView>
  </sheetViews>
  <sheetFormatPr defaultColWidth="8.875" defaultRowHeight="15.75" x14ac:dyDescent="0.25"/>
  <cols>
    <col min="1" max="1" width="25.5" customWidth="1"/>
    <col min="2" max="2" width="14.625" customWidth="1"/>
    <col min="3" max="3" width="14.5" customWidth="1"/>
    <col min="4" max="4" width="15.875" customWidth="1"/>
    <col min="5" max="5" width="14.375" customWidth="1"/>
    <col min="6" max="6" width="15.125" customWidth="1"/>
    <col min="7" max="7" width="10.625" bestFit="1" customWidth="1"/>
    <col min="15" max="15" width="14.5" customWidth="1"/>
  </cols>
  <sheetData>
    <row r="1" spans="1:18" x14ac:dyDescent="0.25">
      <c r="A1" s="1" t="s">
        <v>27</v>
      </c>
      <c r="C1" s="70" t="s">
        <v>57</v>
      </c>
    </row>
    <row r="2" spans="1:18" x14ac:dyDescent="0.25">
      <c r="A2" s="70" t="s">
        <v>31</v>
      </c>
      <c r="C2" s="70"/>
    </row>
    <row r="3" spans="1:18" x14ac:dyDescent="0.25">
      <c r="A3" s="70" t="s">
        <v>32</v>
      </c>
      <c r="C3" s="70" t="s">
        <v>56</v>
      </c>
    </row>
    <row r="4" spans="1:18" x14ac:dyDescent="0.25">
      <c r="B4" s="2"/>
      <c r="C4" s="2"/>
      <c r="D4" s="2"/>
      <c r="E4" s="2"/>
      <c r="F4" s="2"/>
      <c r="G4" s="4"/>
      <c r="H4" s="5"/>
      <c r="I4" s="39" t="s">
        <v>23</v>
      </c>
      <c r="J4" s="38"/>
      <c r="K4" s="40"/>
      <c r="L4" s="40"/>
      <c r="M4" s="40"/>
      <c r="N4" s="38"/>
      <c r="O4" s="40"/>
      <c r="P4" s="6"/>
      <c r="Q4" s="6"/>
      <c r="R4" s="6"/>
    </row>
    <row r="5" spans="1:18" x14ac:dyDescent="0.25">
      <c r="A5" s="7"/>
      <c r="B5" s="24" t="s">
        <v>1</v>
      </c>
      <c r="C5" s="24" t="s">
        <v>2</v>
      </c>
      <c r="D5" s="12" t="s">
        <v>3</v>
      </c>
      <c r="E5" s="12" t="s">
        <v>4</v>
      </c>
      <c r="F5" s="12" t="s">
        <v>5</v>
      </c>
      <c r="G5" s="9" t="s">
        <v>0</v>
      </c>
      <c r="H5" s="10"/>
      <c r="I5" s="41" t="s">
        <v>20</v>
      </c>
      <c r="J5" s="37" t="s">
        <v>1</v>
      </c>
      <c r="K5" s="37" t="s">
        <v>2</v>
      </c>
      <c r="L5" s="38" t="s">
        <v>3</v>
      </c>
      <c r="M5" s="38" t="s">
        <v>4</v>
      </c>
      <c r="N5" s="38" t="s">
        <v>5</v>
      </c>
      <c r="O5" s="38"/>
      <c r="P5" s="6"/>
      <c r="Q5" s="6"/>
      <c r="R5" s="6"/>
    </row>
    <row r="6" spans="1:18" x14ac:dyDescent="0.25">
      <c r="A6" s="1" t="s">
        <v>6</v>
      </c>
      <c r="B6" s="8"/>
      <c r="C6" s="8"/>
      <c r="D6" s="8"/>
      <c r="E6" s="8"/>
      <c r="F6" s="8"/>
      <c r="G6" s="9"/>
      <c r="H6" s="36"/>
      <c r="I6" s="37">
        <v>0</v>
      </c>
      <c r="J6" s="37">
        <f>I6+I6*0.03</f>
        <v>0</v>
      </c>
      <c r="K6" s="37">
        <f>J6+J6*0.03</f>
        <v>0</v>
      </c>
      <c r="L6" s="37">
        <f>K6+K6*0.03</f>
        <v>0</v>
      </c>
      <c r="M6" s="37">
        <f>L6+L6*0.03</f>
        <v>0</v>
      </c>
      <c r="N6" s="37">
        <f>M6+M6*0.03</f>
        <v>0</v>
      </c>
      <c r="O6" s="42" t="s">
        <v>21</v>
      </c>
      <c r="P6" s="6"/>
      <c r="Q6" s="6"/>
      <c r="R6" s="6"/>
    </row>
    <row r="7" spans="1:18" x14ac:dyDescent="0.25">
      <c r="A7" s="13" t="s">
        <v>30</v>
      </c>
      <c r="B7" s="46">
        <f>J6*2/9</f>
        <v>0</v>
      </c>
      <c r="C7" s="46">
        <f t="shared" ref="C7:F7" si="0">K6*2/9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50">
        <f>SUM(B7:F7)</f>
        <v>0</v>
      </c>
      <c r="H7" s="32"/>
      <c r="I7" s="38"/>
      <c r="J7" s="37"/>
      <c r="K7" s="43"/>
      <c r="L7" s="43"/>
      <c r="M7" s="43"/>
      <c r="N7" s="43"/>
      <c r="O7" s="38"/>
      <c r="P7" s="6"/>
      <c r="Q7" s="6"/>
      <c r="R7" s="6"/>
    </row>
    <row r="8" spans="1:18" x14ac:dyDescent="0.25">
      <c r="A8" s="15" t="s">
        <v>28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50">
        <f>SUM(B8:F8)</f>
        <v>0</v>
      </c>
      <c r="H8" s="32"/>
      <c r="I8" s="38"/>
      <c r="J8" s="37">
        <f>J6/5</f>
        <v>0</v>
      </c>
      <c r="K8" s="37">
        <f t="shared" ref="K8:N8" si="1">K6/5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 t="s">
        <v>22</v>
      </c>
      <c r="P8" s="6"/>
      <c r="Q8" s="6"/>
      <c r="R8" s="6"/>
    </row>
    <row r="9" spans="1:18" x14ac:dyDescent="0.25">
      <c r="A9" s="15" t="s">
        <v>29</v>
      </c>
      <c r="B9" s="46">
        <v>0</v>
      </c>
      <c r="C9" s="46">
        <v>0</v>
      </c>
      <c r="D9" s="46">
        <v>0</v>
      </c>
      <c r="E9" s="46">
        <f>ROUND(M6*0.12,0)</f>
        <v>0</v>
      </c>
      <c r="F9" s="46">
        <f>ROUND(N6*0.12,0)</f>
        <v>0</v>
      </c>
      <c r="G9" s="50">
        <f>SUM(B9:F9)</f>
        <v>0</v>
      </c>
      <c r="H9" s="33"/>
      <c r="I9" s="6"/>
      <c r="J9" s="11"/>
      <c r="K9" s="37"/>
      <c r="L9" s="37"/>
      <c r="M9" s="11"/>
      <c r="N9" s="64"/>
      <c r="O9" s="37"/>
      <c r="P9" s="6"/>
      <c r="Q9" s="6"/>
      <c r="R9" s="6"/>
    </row>
    <row r="10" spans="1:18" x14ac:dyDescent="0.25">
      <c r="A10" s="15"/>
      <c r="B10" s="48"/>
      <c r="C10" s="48"/>
      <c r="D10" s="48"/>
      <c r="E10" s="48"/>
      <c r="F10" s="48"/>
      <c r="G10" s="14"/>
      <c r="H10" s="31"/>
      <c r="I10" s="6"/>
      <c r="J10" s="16"/>
      <c r="K10" s="37"/>
      <c r="L10" s="37"/>
      <c r="M10" s="16"/>
      <c r="N10" s="64"/>
      <c r="O10" s="37"/>
      <c r="P10" s="6"/>
      <c r="Q10" s="6"/>
      <c r="R10" s="6"/>
    </row>
    <row r="11" spans="1:18" x14ac:dyDescent="0.25">
      <c r="A11" s="1" t="s">
        <v>7</v>
      </c>
      <c r="B11" s="48"/>
      <c r="C11" s="48"/>
      <c r="D11" s="48"/>
      <c r="E11" s="48"/>
      <c r="F11" s="48"/>
      <c r="G11" s="47"/>
      <c r="H11" s="31"/>
      <c r="I11" s="3"/>
      <c r="J11" s="6"/>
      <c r="K11" s="6"/>
      <c r="L11" s="6"/>
      <c r="M11" s="6"/>
      <c r="N11" s="6"/>
      <c r="O11" s="17"/>
      <c r="P11" s="4"/>
      <c r="Q11" s="6"/>
      <c r="R11" s="6"/>
    </row>
    <row r="12" spans="1:18" x14ac:dyDescent="0.25">
      <c r="A12" s="18" t="s">
        <v>25</v>
      </c>
      <c r="B12" s="49">
        <f>K12*11*26</f>
        <v>0</v>
      </c>
      <c r="C12" s="48">
        <f>K12*11.33*26</f>
        <v>0</v>
      </c>
      <c r="D12" s="48">
        <f>K12*11.67*26</f>
        <v>0</v>
      </c>
      <c r="E12" s="48">
        <f>K12*12.02*26</f>
        <v>0</v>
      </c>
      <c r="F12" s="48">
        <f>K12*12.38*26</f>
        <v>0</v>
      </c>
      <c r="G12" s="50">
        <f>SUM(B12:F12)</f>
        <v>0</v>
      </c>
      <c r="H12" s="31"/>
      <c r="I12" s="75" t="s">
        <v>24</v>
      </c>
      <c r="J12" s="76"/>
      <c r="K12" s="76">
        <v>0</v>
      </c>
      <c r="L12" s="14"/>
      <c r="M12" s="14"/>
      <c r="N12" s="14"/>
      <c r="O12" s="14"/>
      <c r="P12" s="6"/>
      <c r="Q12" s="6"/>
      <c r="R12" s="6"/>
    </row>
    <row r="13" spans="1:18" x14ac:dyDescent="0.25">
      <c r="A13" s="20" t="s">
        <v>26</v>
      </c>
      <c r="B13" s="49">
        <f>(K13*11*9)</f>
        <v>0</v>
      </c>
      <c r="C13" s="65">
        <f>(B13*0.03)+B13</f>
        <v>0</v>
      </c>
      <c r="D13" s="65">
        <f>(C13*0.03)+C13</f>
        <v>0</v>
      </c>
      <c r="E13" s="65">
        <f>(D13*0.03)+D13</f>
        <v>0</v>
      </c>
      <c r="F13" s="65">
        <f>(E13*0.03)+E13</f>
        <v>0</v>
      </c>
      <c r="G13" s="50">
        <f>SUM(B13:F13)</f>
        <v>0</v>
      </c>
      <c r="H13" s="31"/>
      <c r="I13" s="13" t="s">
        <v>24</v>
      </c>
      <c r="J13" s="44"/>
      <c r="K13" s="68">
        <v>0</v>
      </c>
      <c r="L13" s="42"/>
      <c r="M13" s="42"/>
      <c r="N13" s="42"/>
      <c r="O13" s="38"/>
      <c r="P13" s="14"/>
      <c r="Q13" s="6"/>
      <c r="R13" s="6"/>
    </row>
    <row r="14" spans="1:18" x14ac:dyDescent="0.25">
      <c r="A14" s="20" t="s">
        <v>33</v>
      </c>
      <c r="B14" s="49"/>
      <c r="C14" s="65"/>
      <c r="D14" s="65"/>
      <c r="E14" s="65"/>
      <c r="F14" s="65"/>
      <c r="G14" s="50">
        <f>SUM(B14:F14)</f>
        <v>0</v>
      </c>
      <c r="H14" s="31"/>
      <c r="I14" s="6"/>
      <c r="J14" s="44"/>
      <c r="K14" s="68"/>
      <c r="L14" s="42"/>
      <c r="M14" s="42"/>
      <c r="N14" s="42"/>
      <c r="O14" s="38"/>
      <c r="P14" s="14"/>
      <c r="Q14" s="6"/>
      <c r="R14" s="6"/>
    </row>
    <row r="15" spans="1:18" s="89" customFormat="1" x14ac:dyDescent="0.25">
      <c r="A15" s="77" t="s">
        <v>8</v>
      </c>
      <c r="B15" s="51">
        <f>SUM(B7:B14)</f>
        <v>0</v>
      </c>
      <c r="C15" s="51">
        <f t="shared" ref="C15:F15" si="2">SUM(C7:C14)</f>
        <v>0</v>
      </c>
      <c r="D15" s="51">
        <f t="shared" si="2"/>
        <v>0</v>
      </c>
      <c r="E15" s="51">
        <f t="shared" si="2"/>
        <v>0</v>
      </c>
      <c r="F15" s="51">
        <f t="shared" si="2"/>
        <v>0</v>
      </c>
      <c r="G15" s="51">
        <f>SUM(B15:F15)</f>
        <v>0</v>
      </c>
      <c r="H15" s="90"/>
      <c r="I15" s="88"/>
      <c r="J15" s="91"/>
      <c r="K15" s="91"/>
      <c r="L15" s="91"/>
      <c r="M15" s="91"/>
      <c r="N15" s="91"/>
      <c r="O15" s="91"/>
      <c r="P15" s="92"/>
      <c r="Q15" s="39"/>
      <c r="R15" s="88"/>
    </row>
    <row r="16" spans="1:18" x14ac:dyDescent="0.25">
      <c r="A16" s="1"/>
      <c r="B16" s="51"/>
      <c r="C16" s="51"/>
      <c r="D16" s="51"/>
      <c r="E16" s="51"/>
      <c r="F16" s="51"/>
      <c r="G16" s="47"/>
      <c r="H16" s="34"/>
      <c r="I16" s="6"/>
      <c r="J16" s="30"/>
      <c r="K16" s="30"/>
      <c r="L16" s="30"/>
      <c r="M16" s="30"/>
      <c r="N16" s="30"/>
      <c r="O16" s="30"/>
      <c r="P16" s="37"/>
      <c r="Q16" s="38"/>
      <c r="R16" s="6"/>
    </row>
    <row r="17" spans="1:18" x14ac:dyDescent="0.25">
      <c r="A17" s="1" t="s">
        <v>39</v>
      </c>
      <c r="B17" s="52"/>
      <c r="C17" s="52"/>
      <c r="D17" s="52"/>
      <c r="E17" s="52"/>
      <c r="F17" s="52"/>
      <c r="G17" s="47"/>
      <c r="H17" s="38"/>
      <c r="I17" s="29"/>
      <c r="J17" s="29"/>
      <c r="K17" s="27"/>
      <c r="L17" s="29"/>
      <c r="M17" s="29"/>
      <c r="N17" s="6"/>
      <c r="O17" s="6"/>
      <c r="P17" s="37"/>
      <c r="Q17" s="38"/>
      <c r="R17" s="6"/>
    </row>
    <row r="18" spans="1:18" x14ac:dyDescent="0.25">
      <c r="A18" s="20" t="s">
        <v>30</v>
      </c>
      <c r="B18" s="49">
        <f>ROUND(B7*K18,0)</f>
        <v>0</v>
      </c>
      <c r="C18" s="49">
        <f>ROUND(C7*K18,0)</f>
        <v>0</v>
      </c>
      <c r="D18" s="49">
        <f>ROUND(D7*K18,0)</f>
        <v>0</v>
      </c>
      <c r="E18" s="49">
        <f>ROUND(E7*K18,0)</f>
        <v>0</v>
      </c>
      <c r="F18" s="49">
        <f>ROUND(F7*K18,0)</f>
        <v>0</v>
      </c>
      <c r="G18" s="50">
        <f t="shared" ref="G18:G22" si="3">SUM(B18:F18)</f>
        <v>0</v>
      </c>
      <c r="H18" s="38"/>
      <c r="I18" s="38" t="s">
        <v>34</v>
      </c>
      <c r="J18" s="38"/>
      <c r="K18" s="72">
        <v>9.1999999999999998E-2</v>
      </c>
      <c r="L18" s="29"/>
      <c r="M18" s="29"/>
      <c r="N18" s="29"/>
      <c r="O18" s="6"/>
      <c r="P18" s="37"/>
      <c r="Q18" s="38"/>
      <c r="R18" s="6"/>
    </row>
    <row r="19" spans="1:18" x14ac:dyDescent="0.25">
      <c r="A19" s="15" t="s">
        <v>28</v>
      </c>
      <c r="B19" s="49">
        <f>B8*K19</f>
        <v>0</v>
      </c>
      <c r="C19" s="49">
        <f>C8*K19</f>
        <v>0</v>
      </c>
      <c r="D19" s="49">
        <f>D8*K19</f>
        <v>0</v>
      </c>
      <c r="E19" s="49">
        <f>E8*K19</f>
        <v>0</v>
      </c>
      <c r="F19" s="49">
        <f>F8*K19</f>
        <v>0</v>
      </c>
      <c r="G19" s="50">
        <f t="shared" si="3"/>
        <v>0</v>
      </c>
      <c r="H19" s="38"/>
      <c r="I19" s="73" t="s">
        <v>35</v>
      </c>
      <c r="J19" s="38"/>
      <c r="K19" s="72">
        <v>0.33700000000000002</v>
      </c>
      <c r="L19" s="38"/>
      <c r="M19" s="38"/>
      <c r="N19" s="38"/>
      <c r="O19" s="37"/>
      <c r="P19" s="38"/>
      <c r="Q19" s="38"/>
      <c r="R19" s="6"/>
    </row>
    <row r="20" spans="1:18" x14ac:dyDescent="0.25">
      <c r="A20" s="25" t="s">
        <v>29</v>
      </c>
      <c r="B20" s="49">
        <f>ROUND(B9*K19,0)</f>
        <v>0</v>
      </c>
      <c r="C20" s="48">
        <f>ROUND(C9*K19,0)</f>
        <v>0</v>
      </c>
      <c r="D20" s="48">
        <f>ROUND(D9*K19,0)</f>
        <v>0</v>
      </c>
      <c r="E20" s="48">
        <f>ROUND(E9*K19,0)</f>
        <v>0</v>
      </c>
      <c r="F20" s="48">
        <f>ROUND(F9*K19,0)</f>
        <v>0</v>
      </c>
      <c r="G20" s="50">
        <f t="shared" si="3"/>
        <v>0</v>
      </c>
      <c r="H20" s="38"/>
      <c r="I20" s="13" t="s">
        <v>33</v>
      </c>
      <c r="J20" s="45"/>
      <c r="K20" s="72">
        <v>0.33700000000000002</v>
      </c>
      <c r="L20" s="6"/>
      <c r="M20" s="6"/>
      <c r="N20" s="6"/>
      <c r="O20" s="6"/>
      <c r="P20" s="6"/>
      <c r="Q20" s="6"/>
      <c r="R20" s="6"/>
    </row>
    <row r="21" spans="1:18" x14ac:dyDescent="0.25">
      <c r="A21" s="13" t="s">
        <v>37</v>
      </c>
      <c r="B21" s="49">
        <f>ROUND(B13*K21,0)</f>
        <v>0</v>
      </c>
      <c r="C21" s="49">
        <f>ROUND(C13*K21,0)</f>
        <v>0</v>
      </c>
      <c r="D21" s="49">
        <f>ROUND(D13*K21,0)</f>
        <v>0</v>
      </c>
      <c r="E21" s="49">
        <f>ROUND(E13*K21,0)</f>
        <v>0</v>
      </c>
      <c r="F21" s="49">
        <f>ROUND(F13*K21,0)</f>
        <v>0</v>
      </c>
      <c r="G21" s="50">
        <f t="shared" si="3"/>
        <v>0</v>
      </c>
      <c r="H21" s="38"/>
      <c r="I21" s="13" t="s">
        <v>36</v>
      </c>
      <c r="J21" s="13"/>
      <c r="K21" s="74">
        <v>9.1999999999999998E-2</v>
      </c>
      <c r="L21" s="6"/>
      <c r="M21" s="6"/>
      <c r="N21" s="6"/>
      <c r="O21" s="6"/>
      <c r="P21" s="6"/>
      <c r="Q21" s="6"/>
      <c r="R21" s="6"/>
    </row>
    <row r="22" spans="1:18" s="89" customFormat="1" x14ac:dyDescent="0.25">
      <c r="A22" s="77" t="s">
        <v>38</v>
      </c>
      <c r="B22" s="53">
        <f>SUM(B18:B21)</f>
        <v>0</v>
      </c>
      <c r="C22" s="53">
        <f>SUM(C18:C21)</f>
        <v>0</v>
      </c>
      <c r="D22" s="53">
        <f>SUM(D18:D21)</f>
        <v>0</v>
      </c>
      <c r="E22" s="53">
        <f>SUM(E18:E21)</f>
        <v>0</v>
      </c>
      <c r="F22" s="53">
        <f>SUM(F18:F21)</f>
        <v>0</v>
      </c>
      <c r="G22" s="51">
        <f t="shared" si="3"/>
        <v>0</v>
      </c>
      <c r="H22" s="90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x14ac:dyDescent="0.25">
      <c r="A23" s="6"/>
      <c r="B23" s="52"/>
      <c r="C23" s="52"/>
      <c r="D23" s="52"/>
      <c r="E23" s="52"/>
      <c r="F23" s="52"/>
      <c r="G23" s="47"/>
      <c r="H23" s="38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89" customFormat="1" x14ac:dyDescent="0.25">
      <c r="A24" s="81" t="s">
        <v>9</v>
      </c>
      <c r="B24" s="54">
        <f>B22+B15</f>
        <v>0</v>
      </c>
      <c r="C24" s="54">
        <f>C22+C15</f>
        <v>0</v>
      </c>
      <c r="D24" s="54">
        <f>D22+D15</f>
        <v>0</v>
      </c>
      <c r="E24" s="54">
        <f>E22+E15</f>
        <v>0</v>
      </c>
      <c r="F24" s="54">
        <f>F22+F15</f>
        <v>0</v>
      </c>
      <c r="G24" s="93">
        <f>SUM(B24:F24)</f>
        <v>0</v>
      </c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x14ac:dyDescent="0.25">
      <c r="A25" s="6"/>
      <c r="B25" s="52"/>
      <c r="C25" s="52"/>
      <c r="D25" s="52"/>
      <c r="E25" s="52"/>
      <c r="F25" s="52"/>
      <c r="G25" s="47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21" t="s">
        <v>10</v>
      </c>
      <c r="B26" s="55"/>
      <c r="C26" s="55"/>
      <c r="D26" s="56"/>
      <c r="E26" s="57"/>
      <c r="F26" s="52"/>
      <c r="G26" s="47"/>
      <c r="H26" s="19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15"/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9">
        <f>SUM(B27:F27)</f>
        <v>0</v>
      </c>
      <c r="H27" s="19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89" customFormat="1" x14ac:dyDescent="0.25">
      <c r="A28" s="83" t="s">
        <v>11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94">
        <f>SUM(B28:F28)</f>
        <v>0</v>
      </c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x14ac:dyDescent="0.25">
      <c r="A29" s="1"/>
      <c r="B29" s="61"/>
      <c r="C29" s="61"/>
      <c r="D29" s="61"/>
      <c r="E29" s="61"/>
      <c r="F29" s="61"/>
      <c r="G29" s="47"/>
      <c r="H29" s="19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1" t="s">
        <v>40</v>
      </c>
      <c r="B30" s="62"/>
      <c r="C30" s="62"/>
      <c r="D30" s="62"/>
      <c r="E30" s="62"/>
      <c r="F30" s="62"/>
      <c r="G30" s="47"/>
      <c r="H30" s="19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13" t="s">
        <v>12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50">
        <f>SUM(B31:F31)</f>
        <v>0</v>
      </c>
      <c r="H31" s="19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13" t="s">
        <v>13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50">
        <f>SUM(B32:F32)</f>
        <v>0</v>
      </c>
      <c r="H32" s="19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89" customFormat="1" x14ac:dyDescent="0.25">
      <c r="A33" s="77" t="s">
        <v>14</v>
      </c>
      <c r="B33" s="61">
        <f>SUM(B31:B32)</f>
        <v>0</v>
      </c>
      <c r="C33" s="61">
        <f>SUM(C31:C32)</f>
        <v>0</v>
      </c>
      <c r="D33" s="61">
        <f>SUM(D31:D32)</f>
        <v>0</v>
      </c>
      <c r="E33" s="61">
        <f>SUM(E31:E32)</f>
        <v>0</v>
      </c>
      <c r="F33" s="61">
        <f>SUM(F31:F32)</f>
        <v>0</v>
      </c>
      <c r="G33" s="51">
        <f>SUM(B33:F33)</f>
        <v>0</v>
      </c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s="80" customFormat="1" x14ac:dyDescent="0.25">
      <c r="A34" s="77"/>
      <c r="B34" s="84"/>
      <c r="C34" s="84"/>
      <c r="D34" s="84"/>
      <c r="E34" s="84"/>
      <c r="F34" s="84"/>
      <c r="G34" s="78"/>
      <c r="H34" s="82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s="80" customFormat="1" x14ac:dyDescent="0.25">
      <c r="A35" s="85" t="s">
        <v>41</v>
      </c>
      <c r="B35" s="84"/>
      <c r="C35" s="84"/>
      <c r="D35" s="84"/>
      <c r="E35" s="84"/>
      <c r="F35" s="84"/>
      <c r="G35" s="78"/>
      <c r="H35" s="82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s="80" customFormat="1" x14ac:dyDescent="0.25">
      <c r="A36" s="86" t="s">
        <v>42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7">
        <f>SUM(B36:F36)</f>
        <v>0</v>
      </c>
      <c r="H36" s="82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s="80" customFormat="1" x14ac:dyDescent="0.25">
      <c r="A37" s="86" t="s">
        <v>43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7">
        <f t="shared" ref="G37:G40" si="4">SUM(B37:F37)</f>
        <v>0</v>
      </c>
      <c r="H37" s="82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s="80" customFormat="1" x14ac:dyDescent="0.25">
      <c r="A38" s="86" t="s">
        <v>44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7">
        <f t="shared" si="4"/>
        <v>0</v>
      </c>
      <c r="H38" s="82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1:18" s="80" customFormat="1" x14ac:dyDescent="0.25">
      <c r="A39" s="86" t="s">
        <v>45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7">
        <f t="shared" si="4"/>
        <v>0</v>
      </c>
      <c r="H39" s="82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1:18" x14ac:dyDescent="0.25">
      <c r="A40" s="77" t="s">
        <v>46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51">
        <f t="shared" si="4"/>
        <v>0</v>
      </c>
      <c r="H40" s="19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77"/>
      <c r="B41" s="49"/>
      <c r="C41" s="49"/>
      <c r="D41" s="49"/>
      <c r="E41" s="49"/>
      <c r="F41" s="49"/>
      <c r="G41" s="47"/>
      <c r="H41" s="19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21" t="s">
        <v>15</v>
      </c>
      <c r="B42" s="58"/>
      <c r="C42" s="58"/>
      <c r="D42" s="63"/>
      <c r="E42" s="57"/>
      <c r="F42" s="49"/>
      <c r="G42" s="47"/>
      <c r="H42" s="19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15" t="s">
        <v>16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0">
        <f>SUM(B43:F43)</f>
        <v>0</v>
      </c>
      <c r="H43" s="19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6" t="s">
        <v>47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0">
        <f t="shared" ref="G44:G47" si="5">SUM(B44:F44)</f>
        <v>0</v>
      </c>
      <c r="H44" s="19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6" t="s">
        <v>48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0">
        <f t="shared" si="5"/>
        <v>0</v>
      </c>
      <c r="H45" s="19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6" t="s">
        <v>49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0">
        <f t="shared" si="5"/>
        <v>0</v>
      </c>
      <c r="H46" s="19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6" t="s">
        <v>50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50">
        <f t="shared" si="5"/>
        <v>0</v>
      </c>
      <c r="H47" s="19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6" t="s">
        <v>52</v>
      </c>
      <c r="B48" s="67">
        <f>SUM(145*9*K48)</f>
        <v>0</v>
      </c>
      <c r="C48" s="67">
        <f>(B48*0.03)+B48</f>
        <v>0</v>
      </c>
      <c r="D48" s="67">
        <f>(C48*0.03)+C48</f>
        <v>0</v>
      </c>
      <c r="E48" s="67">
        <f>(D48*0.03)+D48</f>
        <v>0</v>
      </c>
      <c r="F48" s="58">
        <v>0</v>
      </c>
      <c r="G48" s="59">
        <f>SUM(B48:F48)</f>
        <v>0</v>
      </c>
      <c r="H48" s="19"/>
      <c r="I48" s="13" t="s">
        <v>58</v>
      </c>
      <c r="J48" s="6"/>
      <c r="K48" s="6">
        <v>0</v>
      </c>
      <c r="L48" s="6"/>
      <c r="M48" s="6"/>
      <c r="N48" s="6"/>
      <c r="O48" s="6"/>
      <c r="P48" s="6"/>
      <c r="Q48" s="6"/>
      <c r="R48" s="6"/>
    </row>
    <row r="49" spans="1:18" x14ac:dyDescent="0.25">
      <c r="A49" s="66" t="s">
        <v>51</v>
      </c>
      <c r="B49" s="67">
        <f>SUM(60*9*K48)</f>
        <v>0</v>
      </c>
      <c r="C49" s="67">
        <f>(B49*0.03)+B49</f>
        <v>0</v>
      </c>
      <c r="D49" s="67">
        <f t="shared" ref="D49:F49" si="6">(C49*0.03)+C49</f>
        <v>0</v>
      </c>
      <c r="E49" s="67">
        <f t="shared" si="6"/>
        <v>0</v>
      </c>
      <c r="F49" s="67">
        <f t="shared" si="6"/>
        <v>0</v>
      </c>
      <c r="G49" s="59">
        <f>SUM(B49:F49)</f>
        <v>0</v>
      </c>
      <c r="H49" s="19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77" t="s">
        <v>17</v>
      </c>
      <c r="B50" s="60">
        <f>SUM(B43:B49)</f>
        <v>0</v>
      </c>
      <c r="C50" s="60">
        <f t="shared" ref="C50:F50" si="7">SUM(C43:C49)</f>
        <v>0</v>
      </c>
      <c r="D50" s="60">
        <f t="shared" si="7"/>
        <v>0</v>
      </c>
      <c r="E50" s="60">
        <f t="shared" si="7"/>
        <v>0</v>
      </c>
      <c r="F50" s="60">
        <f t="shared" si="7"/>
        <v>0</v>
      </c>
      <c r="G50" s="60">
        <f>SUM(B50:F50)</f>
        <v>0</v>
      </c>
      <c r="H50" s="19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52"/>
      <c r="C51" s="52"/>
      <c r="D51" s="52"/>
      <c r="E51" s="52"/>
      <c r="F51" s="52"/>
      <c r="G51" s="47"/>
      <c r="H51" s="19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77" t="s">
        <v>18</v>
      </c>
      <c r="B52" s="53">
        <f>ROUND(B24+B28+B33+B40+B50, 0)</f>
        <v>0</v>
      </c>
      <c r="C52" s="53">
        <f t="shared" ref="C52:F52" si="8">ROUND(C24+C28+C33+C40+C50, 0)</f>
        <v>0</v>
      </c>
      <c r="D52" s="53">
        <f t="shared" si="8"/>
        <v>0</v>
      </c>
      <c r="E52" s="53">
        <f t="shared" si="8"/>
        <v>0</v>
      </c>
      <c r="F52" s="53">
        <f t="shared" si="8"/>
        <v>0</v>
      </c>
      <c r="G52" s="47">
        <f>SUM(B52:F52)</f>
        <v>0</v>
      </c>
      <c r="H52" s="19"/>
      <c r="I52" s="3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1"/>
      <c r="B53" s="53"/>
      <c r="C53" s="53"/>
      <c r="D53" s="53"/>
      <c r="E53" s="53"/>
      <c r="F53" s="53"/>
      <c r="G53" s="47"/>
      <c r="H53" s="19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1" t="s">
        <v>19</v>
      </c>
      <c r="B54" s="52"/>
      <c r="C54" s="52"/>
      <c r="D54" s="52"/>
      <c r="E54" s="52"/>
      <c r="F54" s="52"/>
      <c r="G54" s="47"/>
      <c r="H54" s="35"/>
      <c r="I54" s="35"/>
      <c r="J54" s="35"/>
      <c r="K54" s="6"/>
      <c r="L54" s="6"/>
      <c r="M54" s="6"/>
      <c r="N54" s="26"/>
      <c r="O54" s="6"/>
      <c r="P54" s="6"/>
      <c r="Q54" s="6"/>
      <c r="R54" s="6"/>
    </row>
    <row r="55" spans="1:18" x14ac:dyDescent="0.25">
      <c r="A55" s="20" t="s">
        <v>55</v>
      </c>
      <c r="B55" s="53">
        <f>ROUND(B15*K55,0)</f>
        <v>0</v>
      </c>
      <c r="C55" s="53">
        <f>ROUND(C15*K55,0)</f>
        <v>0</v>
      </c>
      <c r="D55" s="53">
        <f>ROUND(D15*K55,0)</f>
        <v>0</v>
      </c>
      <c r="E55" s="53">
        <f>ROUND(E15*K55,0)</f>
        <v>0</v>
      </c>
      <c r="F55" s="53">
        <f>ROUND(F15*K55,0)</f>
        <v>0</v>
      </c>
      <c r="G55" s="47">
        <f>SUM(B55:F55)</f>
        <v>0</v>
      </c>
      <c r="H55" s="35"/>
      <c r="I55" s="35" t="s">
        <v>54</v>
      </c>
      <c r="J55" s="35"/>
      <c r="K55" s="71">
        <v>0.5</v>
      </c>
      <c r="L55" s="6"/>
      <c r="M55" s="6"/>
      <c r="N55" s="28"/>
      <c r="O55" s="6"/>
      <c r="P55" s="6"/>
      <c r="Q55" s="6"/>
      <c r="R55" s="6"/>
    </row>
    <row r="56" spans="1:18" s="69" customFormat="1" x14ac:dyDescent="0.25">
      <c r="A56" s="77" t="s">
        <v>53</v>
      </c>
      <c r="B56" s="53">
        <f>B55</f>
        <v>0</v>
      </c>
      <c r="C56" s="53">
        <f>C55</f>
        <v>0</v>
      </c>
      <c r="D56" s="53">
        <f>D55</f>
        <v>0</v>
      </c>
      <c r="E56" s="53">
        <f>E55</f>
        <v>0</v>
      </c>
      <c r="F56" s="53">
        <f>F55</f>
        <v>0</v>
      </c>
      <c r="G56" s="47">
        <f>SUM(B56:F56)</f>
        <v>0</v>
      </c>
      <c r="H56" s="34"/>
      <c r="I56" s="34"/>
      <c r="J56" s="34"/>
      <c r="K56" s="95"/>
      <c r="L56" s="95"/>
      <c r="M56" s="95"/>
      <c r="N56" s="95"/>
      <c r="O56" s="95"/>
      <c r="P56" s="95"/>
      <c r="Q56" s="95"/>
      <c r="R56" s="95"/>
    </row>
    <row r="57" spans="1:18" x14ac:dyDescent="0.25">
      <c r="A57" s="96"/>
      <c r="B57" s="52"/>
      <c r="C57" s="52"/>
      <c r="D57" s="52"/>
      <c r="E57" s="52"/>
      <c r="F57" s="52"/>
      <c r="G57" s="47"/>
      <c r="H57" s="35"/>
      <c r="I57" s="35"/>
      <c r="J57" s="35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22" t="s">
        <v>0</v>
      </c>
      <c r="B58" s="61">
        <f>B52+B56</f>
        <v>0</v>
      </c>
      <c r="C58" s="61">
        <f t="shared" ref="C58:F58" si="9">C52+C56</f>
        <v>0</v>
      </c>
      <c r="D58" s="61">
        <f t="shared" si="9"/>
        <v>0</v>
      </c>
      <c r="E58" s="61">
        <f t="shared" si="9"/>
        <v>0</v>
      </c>
      <c r="F58" s="61">
        <f t="shared" si="9"/>
        <v>0</v>
      </c>
      <c r="G58" s="100">
        <f>SUM(B58:F58)</f>
        <v>0</v>
      </c>
      <c r="H58" s="35"/>
      <c r="I58" s="35"/>
      <c r="J58" s="35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14"/>
      <c r="C59" s="14"/>
      <c r="D59" s="14"/>
      <c r="E59" s="14"/>
      <c r="F59" s="14"/>
      <c r="G59" s="14"/>
      <c r="H59" s="35"/>
      <c r="I59" s="35"/>
      <c r="J59" s="35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6"/>
      <c r="F60" s="6"/>
      <c r="G60" s="35"/>
      <c r="H60" s="35"/>
      <c r="I60" s="35"/>
      <c r="J60" s="35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6"/>
      <c r="F61" s="6"/>
      <c r="G61" s="35"/>
      <c r="H61" s="35"/>
      <c r="I61" s="35"/>
      <c r="J61" s="35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6"/>
      <c r="F62" s="6"/>
      <c r="G62" s="3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2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2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2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Info Sheet</vt:lpstr>
      <vt:lpstr>Budget Template</vt:lpstr>
    </vt:vector>
  </TitlesOfParts>
  <Company>Holy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Schmidt</dc:creator>
  <cp:lastModifiedBy>windowsbuild</cp:lastModifiedBy>
  <cp:lastPrinted>2015-02-16T14:40:43Z</cp:lastPrinted>
  <dcterms:created xsi:type="dcterms:W3CDTF">2013-03-25T01:46:23Z</dcterms:created>
  <dcterms:modified xsi:type="dcterms:W3CDTF">2018-06-19T13:45:08Z</dcterms:modified>
</cp:coreProperties>
</file>